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<sst xmlns="http://schemas.openxmlformats.org/spreadsheetml/2006/main" count="267" uniqueCount="77">
  <si>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</si>
  <si>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</si>
  <si>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</si>
  <si>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</si>
  <si>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</si>
  <si>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</si>
  <si>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</si>
  <si>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</si>
  <si>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</si>
  <si>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</si>
  <si>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</si>
  <si>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</si>
  <si>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</si>
  <si>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</si>
  <si>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</si>
  <si>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</si>
  <si>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</si>
  <si>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</si>
  <si>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</si>
  <si>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</si>
  <si>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</si>
  <si>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</si>
  <si>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</si>
  <si>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</si>
  <si>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</si>
  <si>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</si>
  <si>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</si>
  <si>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</si>
  <si>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</si>
  <si>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</si>
  <si>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</si>
  <si>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</si>
  <si>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</si>
  <si>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</si>
  <si>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</si>
  <si>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</si>
  <si>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</si>
  <si>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</si>
  <si>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</si>
  <si>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Межитова С.Б.</t>
  </si>
  <si>
    <t>мкоу Ортатюбинская СОШ</t>
  </si>
  <si>
    <t>какао с молоком</t>
  </si>
  <si>
    <t>бутерброд с сыром</t>
  </si>
  <si>
    <t>директор</t>
  </si>
  <si>
    <t>каша молочная пшениная с маслом</t>
  </si>
  <si>
    <t xml:space="preserve">хлеб </t>
  </si>
  <si>
    <t>ржаной</t>
  </si>
  <si>
    <t>банан</t>
  </si>
  <si>
    <t>курица тущенная в соусе</t>
  </si>
  <si>
    <t>каша гречневая рассыпчаая</t>
  </si>
  <si>
    <t>компот из с/фруктов</t>
  </si>
  <si>
    <t>пшеничный</t>
  </si>
  <si>
    <t>яблоки</t>
  </si>
  <si>
    <t>каша молочная рисовая</t>
  </si>
  <si>
    <t>десерт</t>
  </si>
  <si>
    <t>печенье</t>
  </si>
  <si>
    <t>котлеты из говядины</t>
  </si>
  <si>
    <t>пюре картофельное</t>
  </si>
  <si>
    <t>салат из свеклы</t>
  </si>
  <si>
    <t>каша молочная манная</t>
  </si>
  <si>
    <t>яйца вареные</t>
  </si>
  <si>
    <t>какао с молокм</t>
  </si>
  <si>
    <t>сладкое</t>
  </si>
  <si>
    <t>пряики промышленного производства</t>
  </si>
  <si>
    <t>каша гречневая рассыпчатая</t>
  </si>
  <si>
    <t>курица тушенная в соусе</t>
  </si>
  <si>
    <t>макаронные изделия отварные с маслом</t>
  </si>
  <si>
    <t>курица отварная</t>
  </si>
  <si>
    <t>сок осветвленный</t>
  </si>
  <si>
    <t>салат из тертой моркови</t>
  </si>
  <si>
    <t>овощи натуралные</t>
  </si>
  <si>
    <t>овощи натуральные</t>
  </si>
  <si>
    <t>плов из курицы</t>
  </si>
  <si>
    <t>компот из смеси сухофруктов</t>
  </si>
  <si>
    <t>йогурт фруктовый</t>
  </si>
  <si>
    <t>сырники с сгущенкой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</si>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</sst>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F83" sqref="A83:XFD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43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4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5</v>
      </c>
      <c r="H6" s="40">
        <v>6</v>
      </c>
      <c r="I6" s="40">
        <v>24</v>
      </c>
      <c r="J6" s="40">
        <v>172</v>
      </c>
      <c r="K6" s="41">
        <v>117</v>
      </c>
      <c r="L6" s="56">
        <v>1038</v>
      </c>
    </row>
    <row r="7" spans="1:12" ht="14.4" x14ac:dyDescent="0.3">
      <c r="A7" s="23"/>
      <c r="B7" s="15"/>
      <c r="C7" s="11"/>
      <c r="D7" s="6" t="s">
        <v>45</v>
      </c>
      <c r="E7" s="42" t="s">
        <v>46</v>
      </c>
      <c r="F7" s="43">
        <v>10</v>
      </c>
      <c r="G7" s="43">
        <v>1</v>
      </c>
      <c r="H7" s="43">
        <v>0</v>
      </c>
      <c r="I7" s="43">
        <v>3</v>
      </c>
      <c r="J7" s="43">
        <v>26</v>
      </c>
      <c r="K7" s="44"/>
      <c r="L7" s="57">
        <v>84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57">
        <v>998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5</v>
      </c>
      <c r="H9" s="43">
        <v>7</v>
      </c>
      <c r="I9" s="43">
        <v>15</v>
      </c>
      <c r="J9" s="43">
        <v>157</v>
      </c>
      <c r="K9" s="44">
        <v>3</v>
      </c>
      <c r="L9" s="57">
        <v>713.5</v>
      </c>
    </row>
    <row r="10" spans="1:12" ht="14.4" x14ac:dyDescent="0.3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57">
        <v>1554.2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7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7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81</v>
      </c>
      <c r="J13" s="19">
        <f t="shared" si="0"/>
        <v>574</v>
      </c>
      <c r="K13" s="25"/>
      <c r="L13" s="58">
        <f t="shared" ref="L13" si="1">SUM(L6:L12)</f>
        <v>4387.7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7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57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57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7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57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7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57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57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7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8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510</v>
      </c>
      <c r="G24" s="32">
        <f t="shared" ref="G24:J24" si="4">G13+G23</f>
        <v>17</v>
      </c>
      <c r="H24" s="32">
        <f t="shared" si="4"/>
        <v>19</v>
      </c>
      <c r="I24" s="32">
        <f t="shared" si="4"/>
        <v>81</v>
      </c>
      <c r="J24" s="32">
        <f t="shared" si="4"/>
        <v>574</v>
      </c>
      <c r="K24" s="32"/>
      <c r="L24" s="59">
        <f t="shared" ref="L24" si="5">L13+L23</f>
        <v>4387.7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14</v>
      </c>
      <c r="H25" s="40">
        <v>14</v>
      </c>
      <c r="I25" s="40">
        <v>7</v>
      </c>
      <c r="J25" s="40">
        <v>168</v>
      </c>
      <c r="K25" s="41">
        <v>198</v>
      </c>
      <c r="L25" s="56">
        <v>1978.3</v>
      </c>
    </row>
    <row r="26" spans="1:12" ht="14.4" x14ac:dyDescent="0.3">
      <c r="A26" s="14"/>
      <c r="B26" s="15"/>
      <c r="C26" s="11"/>
      <c r="D26" s="6" t="s">
        <v>21</v>
      </c>
      <c r="E26" s="42" t="s">
        <v>49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57">
        <v>823.1</v>
      </c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</v>
      </c>
      <c r="H27" s="43">
        <v>0</v>
      </c>
      <c r="I27" s="43">
        <v>31</v>
      </c>
      <c r="J27" s="43">
        <v>130</v>
      </c>
      <c r="K27" s="44">
        <v>241</v>
      </c>
      <c r="L27" s="57">
        <v>181</v>
      </c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</v>
      </c>
      <c r="H28" s="43">
        <v>0</v>
      </c>
      <c r="I28" s="43">
        <v>14</v>
      </c>
      <c r="J28" s="43">
        <v>80</v>
      </c>
      <c r="K28" s="44"/>
      <c r="L28" s="57">
        <v>148</v>
      </c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>
        <v>231</v>
      </c>
      <c r="L29" s="57">
        <v>603.29999999999995</v>
      </c>
    </row>
    <row r="30" spans="1:12" ht="14.4" x14ac:dyDescent="0.3">
      <c r="A30" s="14"/>
      <c r="B30" s="15"/>
      <c r="C30" s="11"/>
      <c r="D30" s="6" t="s">
        <v>45</v>
      </c>
      <c r="E30" s="42" t="s">
        <v>46</v>
      </c>
      <c r="F30" s="43">
        <v>10</v>
      </c>
      <c r="G30" s="43">
        <v>1</v>
      </c>
      <c r="H30" s="43">
        <v>0</v>
      </c>
      <c r="I30" s="43">
        <v>3</v>
      </c>
      <c r="J30" s="43">
        <v>26</v>
      </c>
      <c r="K30" s="44"/>
      <c r="L30" s="57">
        <v>84</v>
      </c>
    </row>
    <row r="31" spans="1:12" ht="14.4" x14ac:dyDescent="0.3">
      <c r="A31" s="14"/>
      <c r="B31" s="15"/>
      <c r="C31" s="11"/>
      <c r="D31" s="6" t="s">
        <v>26</v>
      </c>
      <c r="E31" s="42" t="s">
        <v>70</v>
      </c>
      <c r="F31" s="43">
        <v>40</v>
      </c>
      <c r="G31" s="43">
        <v>0</v>
      </c>
      <c r="H31" s="43">
        <v>2</v>
      </c>
      <c r="I31" s="43">
        <v>1</v>
      </c>
      <c r="J31" s="43">
        <v>5</v>
      </c>
      <c r="K31" s="44">
        <v>54</v>
      </c>
      <c r="L31" s="57">
        <v>570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27</v>
      </c>
      <c r="H32" s="19">
        <f t="shared" ref="H32" si="7">SUM(H25:H31)</f>
        <v>22</v>
      </c>
      <c r="I32" s="19">
        <f t="shared" ref="I32" si="8">SUM(I25:I31)</f>
        <v>105</v>
      </c>
      <c r="J32" s="19">
        <f t="shared" ref="J32:L32" si="9">SUM(J25:J31)</f>
        <v>699</v>
      </c>
      <c r="K32" s="25"/>
      <c r="L32" s="58">
        <f t="shared" si="9"/>
        <v>4387.7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7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57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57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57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57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57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57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7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7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8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620</v>
      </c>
      <c r="G43" s="32">
        <f t="shared" ref="G43" si="14">G32+G42</f>
        <v>27</v>
      </c>
      <c r="H43" s="32">
        <f t="shared" ref="H43" si="15">H32+H42</f>
        <v>22</v>
      </c>
      <c r="I43" s="32">
        <f t="shared" ref="I43" si="16">I32+I42</f>
        <v>105</v>
      </c>
      <c r="J43" s="32">
        <f t="shared" ref="J43:L43" si="17">J32+J42</f>
        <v>699</v>
      </c>
      <c r="K43" s="32"/>
      <c r="L43" s="59">
        <f t="shared" si="17"/>
        <v>4387.7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56">
        <v>1262</v>
      </c>
    </row>
    <row r="45" spans="1:12" ht="14.4" x14ac:dyDescent="0.3">
      <c r="A45" s="23"/>
      <c r="B45" s="15"/>
      <c r="C45" s="11"/>
      <c r="D45" s="6" t="s">
        <v>23</v>
      </c>
      <c r="E45" s="42" t="s">
        <v>46</v>
      </c>
      <c r="F45" s="43">
        <v>10</v>
      </c>
      <c r="G45" s="43">
        <v>1</v>
      </c>
      <c r="H45" s="43">
        <v>0</v>
      </c>
      <c r="I45" s="43">
        <v>3</v>
      </c>
      <c r="J45" s="43">
        <v>26</v>
      </c>
      <c r="K45" s="44"/>
      <c r="L45" s="57">
        <v>84</v>
      </c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57">
        <v>998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5</v>
      </c>
      <c r="H47" s="43">
        <v>7</v>
      </c>
      <c r="I47" s="43">
        <v>15</v>
      </c>
      <c r="J47" s="43">
        <v>157</v>
      </c>
      <c r="K47" s="44">
        <v>3</v>
      </c>
      <c r="L47" s="57">
        <v>713.5</v>
      </c>
    </row>
    <row r="48" spans="1:12" ht="14.4" x14ac:dyDescent="0.3">
      <c r="A48" s="23"/>
      <c r="B48" s="15"/>
      <c r="C48" s="11"/>
      <c r="D48" s="7" t="s">
        <v>24</v>
      </c>
      <c r="E48" s="42" t="s">
        <v>52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57">
        <v>856</v>
      </c>
    </row>
    <row r="49" spans="1:12" ht="14.4" x14ac:dyDescent="0.3">
      <c r="A49" s="23"/>
      <c r="B49" s="15"/>
      <c r="C49" s="11"/>
      <c r="D49" s="6" t="s">
        <v>54</v>
      </c>
      <c r="E49" s="42" t="s">
        <v>55</v>
      </c>
      <c r="F49" s="43">
        <v>4</v>
      </c>
      <c r="G49" s="43">
        <v>3</v>
      </c>
      <c r="H49" s="43">
        <v>4</v>
      </c>
      <c r="I49" s="43">
        <v>30</v>
      </c>
      <c r="J49" s="43">
        <v>167</v>
      </c>
      <c r="K49" s="44"/>
      <c r="L49" s="57">
        <v>474.2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7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564</v>
      </c>
      <c r="G51" s="19">
        <f t="shared" ref="G51" si="18">SUM(G44:G50)</f>
        <v>21</v>
      </c>
      <c r="H51" s="19">
        <f t="shared" ref="H51" si="19">SUM(H44:H50)</f>
        <v>26</v>
      </c>
      <c r="I51" s="19">
        <f t="shared" ref="I51" si="20">SUM(I44:I50)</f>
        <v>116</v>
      </c>
      <c r="J51" s="19">
        <f t="shared" ref="J51:L51" si="21">SUM(J44:J50)</f>
        <v>760</v>
      </c>
      <c r="K51" s="25"/>
      <c r="L51" s="58">
        <f t="shared" si="21"/>
        <v>4387.7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7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57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57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7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57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57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57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57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7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8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564</v>
      </c>
      <c r="G62" s="32">
        <f t="shared" ref="G62" si="26">G51+G61</f>
        <v>21</v>
      </c>
      <c r="H62" s="32">
        <f t="shared" ref="H62" si="27">H51+H61</f>
        <v>26</v>
      </c>
      <c r="I62" s="32">
        <f t="shared" ref="I62" si="28">I51+I61</f>
        <v>116</v>
      </c>
      <c r="J62" s="32">
        <f t="shared" ref="J62:L62" si="29">J51+J61</f>
        <v>760</v>
      </c>
      <c r="K62" s="32"/>
      <c r="L62" s="59">
        <f t="shared" si="29"/>
        <v>4387.7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/>
      <c r="L63" s="56">
        <v>2354.8000000000002</v>
      </c>
    </row>
    <row r="64" spans="1:12" ht="14.4" x14ac:dyDescent="0.3">
      <c r="A64" s="23"/>
      <c r="B64" s="15"/>
      <c r="C64" s="11"/>
      <c r="D64" s="6" t="s">
        <v>21</v>
      </c>
      <c r="E64" s="42" t="s">
        <v>57</v>
      </c>
      <c r="F64" s="43">
        <v>150</v>
      </c>
      <c r="G64" s="43">
        <v>3</v>
      </c>
      <c r="H64" s="43">
        <v>4</v>
      </c>
      <c r="I64" s="43">
        <v>22</v>
      </c>
      <c r="J64" s="43">
        <v>172</v>
      </c>
      <c r="K64" s="44">
        <v>91</v>
      </c>
      <c r="L64" s="57">
        <v>814.8</v>
      </c>
    </row>
    <row r="65" spans="1:12" ht="14.4" x14ac:dyDescent="0.3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1</v>
      </c>
      <c r="H65" s="43">
        <v>0</v>
      </c>
      <c r="I65" s="43">
        <v>20</v>
      </c>
      <c r="J65" s="43">
        <v>104</v>
      </c>
      <c r="K65" s="44">
        <v>271</v>
      </c>
      <c r="L65" s="57">
        <v>115</v>
      </c>
    </row>
    <row r="66" spans="1:12" ht="14.4" x14ac:dyDescent="0.3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2</v>
      </c>
      <c r="H66" s="43">
        <v>0</v>
      </c>
      <c r="I66" s="43">
        <v>14</v>
      </c>
      <c r="J66" s="43">
        <v>80</v>
      </c>
      <c r="K66" s="44"/>
      <c r="L66" s="57">
        <v>148</v>
      </c>
    </row>
    <row r="67" spans="1:12" ht="14.4" x14ac:dyDescent="0.3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>
        <v>231</v>
      </c>
      <c r="L67" s="57">
        <v>827.7</v>
      </c>
    </row>
    <row r="68" spans="1:12" ht="14.4" x14ac:dyDescent="0.3">
      <c r="A68" s="23"/>
      <c r="B68" s="15"/>
      <c r="C68" s="11"/>
      <c r="D68" s="6" t="s">
        <v>26</v>
      </c>
      <c r="E68" s="42" t="s">
        <v>58</v>
      </c>
      <c r="F68" s="43">
        <v>60</v>
      </c>
      <c r="G68" s="43">
        <v>3</v>
      </c>
      <c r="H68" s="43">
        <v>4</v>
      </c>
      <c r="I68" s="43">
        <v>6</v>
      </c>
      <c r="J68" s="43">
        <v>56</v>
      </c>
      <c r="K68" s="44">
        <v>38</v>
      </c>
      <c r="L68" s="57">
        <v>127.4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7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23</v>
      </c>
      <c r="H70" s="19">
        <f t="shared" ref="H70" si="31">SUM(H63:H69)</f>
        <v>25</v>
      </c>
      <c r="I70" s="19">
        <f t="shared" ref="I70" si="32">SUM(I63:I69)</f>
        <v>79</v>
      </c>
      <c r="J70" s="19">
        <f t="shared" ref="J70:L70" si="33">SUM(J63:J69)</f>
        <v>627</v>
      </c>
      <c r="K70" s="25"/>
      <c r="L70" s="58">
        <f t="shared" si="33"/>
        <v>4387.7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7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57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57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7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57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57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7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7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7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8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630</v>
      </c>
      <c r="G81" s="32">
        <f t="shared" ref="G81" si="38">G70+G80</f>
        <v>23</v>
      </c>
      <c r="H81" s="32">
        <f t="shared" ref="H81" si="39">H70+H80</f>
        <v>25</v>
      </c>
      <c r="I81" s="32">
        <f t="shared" ref="I81" si="40">I70+I80</f>
        <v>79</v>
      </c>
      <c r="J81" s="32">
        <f t="shared" ref="J81:L81" si="41">J70+J80</f>
        <v>627</v>
      </c>
      <c r="K81" s="32"/>
      <c r="L81" s="59">
        <f t="shared" si="41"/>
        <v>4387.7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56">
        <v>1211</v>
      </c>
    </row>
    <row r="83" spans="1:12" ht="14.4" x14ac:dyDescent="0.3">
      <c r="A83" s="23"/>
      <c r="B83" s="15"/>
      <c r="C83" s="11"/>
      <c r="D83" s="6" t="s">
        <v>21</v>
      </c>
      <c r="E83" s="42" t="s">
        <v>60</v>
      </c>
      <c r="F83" s="43">
        <v>40</v>
      </c>
      <c r="G83" s="43">
        <v>5</v>
      </c>
      <c r="H83" s="43">
        <v>5</v>
      </c>
      <c r="I83" s="43">
        <v>0</v>
      </c>
      <c r="J83" s="43">
        <v>63</v>
      </c>
      <c r="K83" s="44">
        <v>143</v>
      </c>
      <c r="L83" s="57">
        <v>812</v>
      </c>
    </row>
    <row r="84" spans="1:12" ht="14.4" x14ac:dyDescent="0.3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57">
        <v>796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5</v>
      </c>
      <c r="H85" s="43">
        <v>7</v>
      </c>
      <c r="I85" s="43">
        <v>15</v>
      </c>
      <c r="J85" s="43">
        <v>157</v>
      </c>
      <c r="K85" s="44">
        <v>3</v>
      </c>
      <c r="L85" s="57">
        <v>713.5</v>
      </c>
    </row>
    <row r="86" spans="1:12" ht="14.4" x14ac:dyDescent="0.3">
      <c r="A86" s="23"/>
      <c r="B86" s="15"/>
      <c r="C86" s="11"/>
      <c r="D86" s="7" t="s">
        <v>24</v>
      </c>
      <c r="E86" s="42" t="s">
        <v>52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231</v>
      </c>
      <c r="L86" s="57">
        <v>855.2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7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7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21</v>
      </c>
      <c r="H89" s="19">
        <f t="shared" ref="H89" si="43">SUM(H82:H88)</f>
        <v>24</v>
      </c>
      <c r="I89" s="19">
        <f t="shared" ref="I89" si="44">SUM(I82:I88)</f>
        <v>50</v>
      </c>
      <c r="J89" s="19">
        <f t="shared" ref="J89:L89" si="45">SUM(J82:J88)</f>
        <v>572</v>
      </c>
      <c r="K89" s="25"/>
      <c r="L89" s="58">
        <f t="shared" si="45"/>
        <v>4387.7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7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57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57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7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57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7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57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57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7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8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640</v>
      </c>
      <c r="G100" s="32">
        <f t="shared" ref="G100" si="50">G89+G99</f>
        <v>21</v>
      </c>
      <c r="H100" s="32">
        <f t="shared" ref="H100" si="51">H89+H99</f>
        <v>24</v>
      </c>
      <c r="I100" s="32">
        <f t="shared" ref="I100" si="52">I89+I99</f>
        <v>50</v>
      </c>
      <c r="J100" s="32">
        <f t="shared" ref="J100:L100" si="53">J89+J99</f>
        <v>572</v>
      </c>
      <c r="K100" s="32"/>
      <c r="L100" s="59">
        <f t="shared" si="53"/>
        <v>4387.7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56">
        <v>1211</v>
      </c>
    </row>
    <row r="102" spans="1:12" ht="14.4" x14ac:dyDescent="0.3">
      <c r="A102" s="23"/>
      <c r="B102" s="15"/>
      <c r="C102" s="11"/>
      <c r="D102" s="6" t="s">
        <v>23</v>
      </c>
      <c r="E102" s="42" t="s">
        <v>46</v>
      </c>
      <c r="F102" s="43">
        <v>10</v>
      </c>
      <c r="G102" s="43">
        <v>1</v>
      </c>
      <c r="H102" s="43">
        <v>0</v>
      </c>
      <c r="I102" s="43">
        <v>3</v>
      </c>
      <c r="J102" s="43">
        <v>26</v>
      </c>
      <c r="K102" s="44"/>
      <c r="L102" s="57">
        <v>84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57">
        <v>998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5</v>
      </c>
      <c r="H104" s="43">
        <v>7</v>
      </c>
      <c r="I104" s="43">
        <v>15</v>
      </c>
      <c r="J104" s="43">
        <v>157</v>
      </c>
      <c r="K104" s="44">
        <v>3</v>
      </c>
      <c r="L104" s="57">
        <v>713.5</v>
      </c>
    </row>
    <row r="105" spans="1:12" ht="14.4" x14ac:dyDescent="0.3">
      <c r="A105" s="23"/>
      <c r="B105" s="15"/>
      <c r="C105" s="11"/>
      <c r="D105" s="7" t="s">
        <v>24</v>
      </c>
      <c r="E105" s="42" t="s">
        <v>52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231</v>
      </c>
      <c r="L105" s="57">
        <v>856</v>
      </c>
    </row>
    <row r="106" spans="1:12" ht="14.4" x14ac:dyDescent="0.3">
      <c r="A106" s="23"/>
      <c r="B106" s="15"/>
      <c r="C106" s="11"/>
      <c r="D106" s="6" t="s">
        <v>62</v>
      </c>
      <c r="E106" s="42" t="s">
        <v>63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>
        <v>0.15</v>
      </c>
      <c r="L106" s="57">
        <v>525.20000000000005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7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</v>
      </c>
      <c r="H108" s="19">
        <f t="shared" si="54"/>
        <v>45</v>
      </c>
      <c r="I108" s="19">
        <f t="shared" si="54"/>
        <v>84</v>
      </c>
      <c r="J108" s="19">
        <f t="shared" si="54"/>
        <v>735</v>
      </c>
      <c r="K108" s="25"/>
      <c r="L108" s="58">
        <f t="shared" ref="L108" si="55">SUM(L101:L107)</f>
        <v>4387.7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57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57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57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7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57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57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57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57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7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8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600</v>
      </c>
      <c r="G119" s="32">
        <f t="shared" ref="G119" si="58">G108+G118</f>
        <v>17</v>
      </c>
      <c r="H119" s="32">
        <f t="shared" ref="H119" si="59">H108+H118</f>
        <v>45</v>
      </c>
      <c r="I119" s="32">
        <f t="shared" ref="I119" si="60">I108+I118</f>
        <v>84</v>
      </c>
      <c r="J119" s="32">
        <f t="shared" ref="J119:L119" si="61">J108+J118</f>
        <v>735</v>
      </c>
      <c r="K119" s="32"/>
      <c r="L119" s="59">
        <f t="shared" si="61"/>
        <v>4387.7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9</v>
      </c>
      <c r="H120" s="40">
        <v>6</v>
      </c>
      <c r="I120" s="40">
        <v>39</v>
      </c>
      <c r="J120" s="40">
        <v>243</v>
      </c>
      <c r="K120" s="41">
        <v>114</v>
      </c>
      <c r="L120" s="56">
        <v>823.1</v>
      </c>
    </row>
    <row r="121" spans="1:12" ht="14.4" x14ac:dyDescent="0.3">
      <c r="A121" s="14"/>
      <c r="B121" s="15"/>
      <c r="C121" s="11"/>
      <c r="D121" s="6" t="s">
        <v>21</v>
      </c>
      <c r="E121" s="42" t="s">
        <v>65</v>
      </c>
      <c r="F121" s="43">
        <v>90</v>
      </c>
      <c r="G121" s="43">
        <v>14</v>
      </c>
      <c r="H121" s="43">
        <v>17</v>
      </c>
      <c r="I121" s="43">
        <v>7</v>
      </c>
      <c r="J121" s="43">
        <v>168</v>
      </c>
      <c r="K121" s="44">
        <v>198</v>
      </c>
      <c r="L121" s="57">
        <v>1978.3</v>
      </c>
    </row>
    <row r="122" spans="1:12" ht="14.4" x14ac:dyDescent="0.3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1</v>
      </c>
      <c r="H122" s="43">
        <v>0</v>
      </c>
      <c r="I122" s="43">
        <v>31</v>
      </c>
      <c r="J122" s="43">
        <v>130</v>
      </c>
      <c r="K122" s="44">
        <v>241</v>
      </c>
      <c r="L122" s="57">
        <v>181</v>
      </c>
    </row>
    <row r="123" spans="1:12" ht="14.4" x14ac:dyDescent="0.3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</v>
      </c>
      <c r="H123" s="43">
        <v>0</v>
      </c>
      <c r="I123" s="43">
        <v>14</v>
      </c>
      <c r="J123" s="43">
        <v>80</v>
      </c>
      <c r="K123" s="44"/>
      <c r="L123" s="57">
        <v>148</v>
      </c>
    </row>
    <row r="124" spans="1:12" ht="14.4" x14ac:dyDescent="0.3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>
        <v>231</v>
      </c>
      <c r="L124" s="57">
        <v>775</v>
      </c>
    </row>
    <row r="125" spans="1:12" ht="14.4" x14ac:dyDescent="0.3">
      <c r="A125" s="14"/>
      <c r="B125" s="15"/>
      <c r="C125" s="11"/>
      <c r="D125" s="6" t="s">
        <v>45</v>
      </c>
      <c r="E125" s="42" t="s">
        <v>46</v>
      </c>
      <c r="F125" s="43">
        <v>10</v>
      </c>
      <c r="G125" s="43">
        <v>1</v>
      </c>
      <c r="H125" s="43">
        <v>0</v>
      </c>
      <c r="I125" s="43">
        <v>3</v>
      </c>
      <c r="J125" s="43">
        <v>26</v>
      </c>
      <c r="K125" s="44"/>
      <c r="L125" s="57">
        <v>84</v>
      </c>
    </row>
    <row r="126" spans="1:12" ht="14.4" x14ac:dyDescent="0.3">
      <c r="A126" s="14"/>
      <c r="B126" s="15"/>
      <c r="C126" s="11"/>
      <c r="D126" s="6" t="s">
        <v>26</v>
      </c>
      <c r="E126" s="42" t="s">
        <v>71</v>
      </c>
      <c r="F126" s="43">
        <v>60</v>
      </c>
      <c r="G126" s="43">
        <v>0</v>
      </c>
      <c r="H126" s="43">
        <v>4</v>
      </c>
      <c r="I126" s="43">
        <v>2</v>
      </c>
      <c r="J126" s="43">
        <v>7</v>
      </c>
      <c r="K126" s="44">
        <v>54</v>
      </c>
      <c r="L126" s="57">
        <v>398.3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27</v>
      </c>
      <c r="H127" s="19">
        <f t="shared" si="62"/>
        <v>27</v>
      </c>
      <c r="I127" s="19">
        <f t="shared" si="62"/>
        <v>106</v>
      </c>
      <c r="J127" s="19">
        <f t="shared" si="62"/>
        <v>701</v>
      </c>
      <c r="K127" s="25"/>
      <c r="L127" s="58">
        <f t="shared" ref="L127" si="63">SUM(L120:L126)</f>
        <v>4387.7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57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57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57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57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57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57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57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7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7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8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640</v>
      </c>
      <c r="G138" s="32">
        <f t="shared" ref="G138" si="66">G127+G137</f>
        <v>27</v>
      </c>
      <c r="H138" s="32">
        <f t="shared" ref="H138" si="67">H127+H137</f>
        <v>27</v>
      </c>
      <c r="I138" s="32">
        <f t="shared" ref="I138" si="68">I127+I137</f>
        <v>106</v>
      </c>
      <c r="J138" s="32">
        <f t="shared" ref="J138:L138" si="69">J127+J137</f>
        <v>701</v>
      </c>
      <c r="K138" s="32"/>
      <c r="L138" s="59">
        <f t="shared" si="69"/>
        <v>4387.7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150</v>
      </c>
      <c r="G139" s="40">
        <v>5</v>
      </c>
      <c r="H139" s="40">
        <v>9</v>
      </c>
      <c r="I139" s="40">
        <v>30</v>
      </c>
      <c r="J139" s="40">
        <v>213</v>
      </c>
      <c r="K139" s="41">
        <v>137</v>
      </c>
      <c r="L139" s="56">
        <v>203</v>
      </c>
    </row>
    <row r="140" spans="1:12" ht="14.4" x14ac:dyDescent="0.3">
      <c r="A140" s="23"/>
      <c r="B140" s="15"/>
      <c r="C140" s="11"/>
      <c r="D140" s="6" t="s">
        <v>21</v>
      </c>
      <c r="E140" s="42" t="s">
        <v>67</v>
      </c>
      <c r="F140" s="43">
        <v>90</v>
      </c>
      <c r="G140" s="43">
        <v>9</v>
      </c>
      <c r="H140" s="43">
        <v>15</v>
      </c>
      <c r="I140" s="43">
        <v>1</v>
      </c>
      <c r="J140" s="43">
        <v>202</v>
      </c>
      <c r="K140" s="44">
        <v>168</v>
      </c>
      <c r="L140" s="57">
        <v>1978.3</v>
      </c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1</v>
      </c>
      <c r="H141" s="43">
        <v>0</v>
      </c>
      <c r="I141" s="43">
        <v>20</v>
      </c>
      <c r="J141" s="43">
        <v>104</v>
      </c>
      <c r="K141" s="44">
        <v>271</v>
      </c>
      <c r="L141" s="57">
        <v>740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</v>
      </c>
      <c r="H142" s="43">
        <v>0</v>
      </c>
      <c r="I142" s="43">
        <v>14</v>
      </c>
      <c r="J142" s="43">
        <v>80</v>
      </c>
      <c r="K142" s="44"/>
      <c r="L142" s="57">
        <v>148</v>
      </c>
    </row>
    <row r="143" spans="1:12" ht="14.4" x14ac:dyDescent="0.3">
      <c r="A143" s="23"/>
      <c r="B143" s="15"/>
      <c r="C143" s="11"/>
      <c r="D143" s="7" t="s">
        <v>24</v>
      </c>
      <c r="E143" s="42" t="s">
        <v>52</v>
      </c>
      <c r="F143" s="43">
        <v>100</v>
      </c>
      <c r="G143" s="43">
        <v>0</v>
      </c>
      <c r="H143" s="43">
        <v>0</v>
      </c>
      <c r="I143" s="43">
        <v>10</v>
      </c>
      <c r="J143" s="43">
        <v>47</v>
      </c>
      <c r="K143" s="44">
        <v>231</v>
      </c>
      <c r="L143" s="57">
        <v>856</v>
      </c>
    </row>
    <row r="144" spans="1:12" ht="14.4" x14ac:dyDescent="0.3">
      <c r="A144" s="23"/>
      <c r="B144" s="15"/>
      <c r="C144" s="11"/>
      <c r="D144" s="6" t="s">
        <v>26</v>
      </c>
      <c r="E144" s="42" t="s">
        <v>69</v>
      </c>
      <c r="F144" s="43">
        <v>60</v>
      </c>
      <c r="G144" s="43">
        <v>1</v>
      </c>
      <c r="H144" s="43">
        <v>3</v>
      </c>
      <c r="I144" s="43">
        <v>4</v>
      </c>
      <c r="J144" s="43">
        <v>47</v>
      </c>
      <c r="K144" s="44">
        <v>42</v>
      </c>
      <c r="L144" s="57">
        <v>462.4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7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18</v>
      </c>
      <c r="H146" s="19">
        <f t="shared" si="70"/>
        <v>27</v>
      </c>
      <c r="I146" s="19">
        <f t="shared" si="70"/>
        <v>79</v>
      </c>
      <c r="J146" s="19">
        <f t="shared" si="70"/>
        <v>693</v>
      </c>
      <c r="K146" s="25"/>
      <c r="L146" s="58">
        <f t="shared" ref="L146" si="71">SUM(L139:L145)</f>
        <v>4387.7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57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57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57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57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57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57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57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7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7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8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630</v>
      </c>
      <c r="G157" s="32">
        <f t="shared" ref="G157" si="74">G146+G156</f>
        <v>18</v>
      </c>
      <c r="H157" s="32">
        <f t="shared" ref="H157" si="75">H146+H156</f>
        <v>27</v>
      </c>
      <c r="I157" s="32">
        <f t="shared" ref="I157" si="76">I146+I156</f>
        <v>79</v>
      </c>
      <c r="J157" s="32">
        <f t="shared" ref="J157:L157" si="77">J146+J156</f>
        <v>693</v>
      </c>
      <c r="K157" s="32"/>
      <c r="L157" s="59">
        <f t="shared" si="77"/>
        <v>4387.7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180</v>
      </c>
      <c r="G158" s="40">
        <v>19</v>
      </c>
      <c r="H158" s="40">
        <v>19</v>
      </c>
      <c r="I158" s="40">
        <v>28</v>
      </c>
      <c r="J158" s="40">
        <v>275</v>
      </c>
      <c r="K158" s="41">
        <v>199</v>
      </c>
      <c r="L158" s="56">
        <v>2356.8000000000002</v>
      </c>
    </row>
    <row r="159" spans="1:12" ht="14.4" x14ac:dyDescent="0.3">
      <c r="A159" s="23"/>
      <c r="B159" s="15"/>
      <c r="C159" s="11"/>
      <c r="D159" s="6" t="s">
        <v>54</v>
      </c>
      <c r="E159" s="42" t="s">
        <v>74</v>
      </c>
      <c r="F159" s="43">
        <v>95</v>
      </c>
      <c r="G159" s="43">
        <v>5</v>
      </c>
      <c r="H159" s="43">
        <v>3</v>
      </c>
      <c r="I159" s="43">
        <v>4</v>
      </c>
      <c r="J159" s="43">
        <v>63</v>
      </c>
      <c r="K159" s="44">
        <v>0.06</v>
      </c>
      <c r="L159" s="57">
        <v>1050</v>
      </c>
    </row>
    <row r="160" spans="1:12" ht="14.4" x14ac:dyDescent="0.3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1</v>
      </c>
      <c r="H160" s="43">
        <v>0</v>
      </c>
      <c r="I160" s="43">
        <v>31</v>
      </c>
      <c r="J160" s="43">
        <v>130</v>
      </c>
      <c r="K160" s="44">
        <v>241</v>
      </c>
      <c r="L160" s="57">
        <v>181</v>
      </c>
    </row>
    <row r="161" spans="1:12" ht="14.4" x14ac:dyDescent="0.3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</v>
      </c>
      <c r="H161" s="43">
        <v>0</v>
      </c>
      <c r="I161" s="43">
        <v>14</v>
      </c>
      <c r="J161" s="43">
        <v>80</v>
      </c>
      <c r="K161" s="44"/>
      <c r="L161" s="57">
        <v>148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231</v>
      </c>
      <c r="L162" s="57">
        <v>253.6</v>
      </c>
    </row>
    <row r="163" spans="1:12" ht="14.4" x14ac:dyDescent="0.3">
      <c r="A163" s="23"/>
      <c r="B163" s="15"/>
      <c r="C163" s="11"/>
      <c r="D163" s="6" t="s">
        <v>26</v>
      </c>
      <c r="E163" s="42" t="s">
        <v>71</v>
      </c>
      <c r="F163" s="43">
        <v>60</v>
      </c>
      <c r="G163" s="43">
        <v>0</v>
      </c>
      <c r="H163" s="43">
        <v>4</v>
      </c>
      <c r="I163" s="43">
        <v>2</v>
      </c>
      <c r="J163" s="43">
        <v>7</v>
      </c>
      <c r="K163" s="44">
        <v>54</v>
      </c>
      <c r="L163" s="57">
        <v>398.3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7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27</v>
      </c>
      <c r="H165" s="19">
        <f t="shared" si="78"/>
        <v>26</v>
      </c>
      <c r="I165" s="19">
        <f t="shared" si="78"/>
        <v>89</v>
      </c>
      <c r="J165" s="19">
        <f t="shared" si="78"/>
        <v>602</v>
      </c>
      <c r="K165" s="25"/>
      <c r="L165" s="58">
        <f t="shared" ref="L165" si="79">SUM(L158:L164)</f>
        <v>4387.7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57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57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57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7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57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57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57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7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7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8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665</v>
      </c>
      <c r="G176" s="32">
        <f t="shared" ref="G176" si="82">G165+G175</f>
        <v>27</v>
      </c>
      <c r="H176" s="32">
        <f t="shared" ref="H176" si="83">H165+H175</f>
        <v>26</v>
      </c>
      <c r="I176" s="32">
        <f t="shared" ref="I176" si="84">I165+I175</f>
        <v>89</v>
      </c>
      <c r="J176" s="32">
        <f t="shared" ref="J176:L176" si="85">J165+J175</f>
        <v>602</v>
      </c>
      <c r="K176" s="32"/>
      <c r="L176" s="59">
        <f t="shared" si="85"/>
        <v>4387.7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150</v>
      </c>
      <c r="G177" s="40">
        <v>5</v>
      </c>
      <c r="H177" s="40">
        <v>6</v>
      </c>
      <c r="I177" s="40">
        <v>24</v>
      </c>
      <c r="J177" s="40">
        <v>172</v>
      </c>
      <c r="K177" s="41">
        <v>117</v>
      </c>
      <c r="L177" s="56">
        <v>1262</v>
      </c>
    </row>
    <row r="178" spans="1:12" ht="14.4" x14ac:dyDescent="0.3">
      <c r="A178" s="23"/>
      <c r="B178" s="15"/>
      <c r="C178" s="11"/>
      <c r="D178" s="6" t="s">
        <v>21</v>
      </c>
      <c r="E178" s="42" t="s">
        <v>75</v>
      </c>
      <c r="F178" s="43">
        <v>100</v>
      </c>
      <c r="G178" s="43">
        <v>10</v>
      </c>
      <c r="H178" s="43">
        <v>13</v>
      </c>
      <c r="I178" s="43">
        <v>10</v>
      </c>
      <c r="J178" s="43">
        <v>247</v>
      </c>
      <c r="K178" s="44">
        <v>150</v>
      </c>
      <c r="L178" s="57">
        <v>1344.7</v>
      </c>
    </row>
    <row r="179" spans="1:12" ht="14.4" x14ac:dyDescent="0.3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0</v>
      </c>
      <c r="H179" s="43">
        <v>0</v>
      </c>
      <c r="I179" s="43">
        <v>10</v>
      </c>
      <c r="J179" s="43">
        <v>43</v>
      </c>
      <c r="K179" s="44">
        <v>261</v>
      </c>
      <c r="L179" s="57">
        <v>115</v>
      </c>
    </row>
    <row r="180" spans="1:12" ht="14.4" x14ac:dyDescent="0.3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</v>
      </c>
      <c r="H180" s="43">
        <v>0</v>
      </c>
      <c r="I180" s="43">
        <v>14</v>
      </c>
      <c r="J180" s="43">
        <v>80</v>
      </c>
      <c r="K180" s="44"/>
      <c r="L180" s="57">
        <v>184</v>
      </c>
    </row>
    <row r="181" spans="1:12" ht="14.4" x14ac:dyDescent="0.3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2</v>
      </c>
      <c r="H181" s="43">
        <v>1</v>
      </c>
      <c r="I181" s="43">
        <v>21</v>
      </c>
      <c r="J181" s="43">
        <v>96</v>
      </c>
      <c r="K181" s="44">
        <v>231</v>
      </c>
      <c r="L181" s="57">
        <v>1398</v>
      </c>
    </row>
    <row r="182" spans="1:12" ht="14.4" x14ac:dyDescent="0.3">
      <c r="A182" s="23"/>
      <c r="B182" s="15"/>
      <c r="C182" s="11"/>
      <c r="D182" s="6" t="s">
        <v>45</v>
      </c>
      <c r="E182" s="42" t="s">
        <v>46</v>
      </c>
      <c r="F182" s="43">
        <v>10</v>
      </c>
      <c r="G182" s="43">
        <v>1</v>
      </c>
      <c r="H182" s="43">
        <v>0</v>
      </c>
      <c r="I182" s="43">
        <v>3</v>
      </c>
      <c r="J182" s="43">
        <v>26</v>
      </c>
      <c r="K182" s="44"/>
      <c r="L182" s="57">
        <v>84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7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82</v>
      </c>
      <c r="J184" s="19">
        <f t="shared" si="86"/>
        <v>664</v>
      </c>
      <c r="K184" s="25"/>
      <c r="L184" s="58">
        <f t="shared" ref="L184" si="87">SUM(L177:L183)</f>
        <v>4387.7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57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57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57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7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57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57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57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57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7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8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590</v>
      </c>
      <c r="G195" s="32">
        <f t="shared" ref="G195" si="90">G184+G194</f>
        <v>20</v>
      </c>
      <c r="H195" s="32">
        <f t="shared" ref="H195" si="91">H184+H194</f>
        <v>20</v>
      </c>
      <c r="I195" s="32">
        <f t="shared" ref="I195" si="92">I184+I194</f>
        <v>82</v>
      </c>
      <c r="J195" s="32">
        <f t="shared" ref="J195:L195" si="93">J184+J194</f>
        <v>664</v>
      </c>
      <c r="K195" s="32"/>
      <c r="L195" s="59">
        <f t="shared" si="93"/>
        <v>4387.7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608.9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</v>
      </c>
      <c r="H196" s="34">
        <f t="shared" si="94"/>
        <v>26.1</v>
      </c>
      <c r="I196" s="34">
        <f t="shared" si="94"/>
        <v>87.1</v>
      </c>
      <c r="J196" s="34">
        <f t="shared" si="94"/>
        <v>662.7</v>
      </c>
      <c r="K196" s="34"/>
      <c r="L196" s="60">
        <f t="shared" ref="L196" si="95">(L24+L43+L62+L81+L100+L119+L138+L157+L176+L195)/(IF(L24=0,0,1)+IF(L43=0,0,1)+IF(L62=0,0,1)+IF(L81=0,0,1)+IF(L100=0,0,1)+IF(L119=0,0,1)+IF(L138=0,0,1)+IF(L157=0,0,1)+IF(L176=0,0,1)+IF(L195=0,0,1))</f>
        <v>4387.6999999999989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Ийсимхан Кулумаева</cp:lastModifiedBy>
  <dcterms:created xsi:type="dcterms:W3CDTF">2022-05-16T14:23:56Z</dcterms:created>
  <dcterms:modified xsi:type="dcterms:W3CDTF">2025-04-23T11:02:04Z</dcterms:modified>
</cp:coreProperties>
</file>